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'5'!$A$15:$AQ$82</definedName>
    <definedName name="_xlnm.Print_Titles" localSheetId="0">'5'!$15:$19</definedName>
    <definedName name="_xlnm.Print_Area" localSheetId="0">'5'!$A$1:$AQ$82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0" i="4" l="1"/>
  <c r="U20" i="4"/>
  <c r="M20" i="4"/>
  <c r="E20" i="4"/>
  <c r="AQ73" i="4" l="1"/>
  <c r="AQ20" i="4" s="1"/>
  <c r="AK73" i="4"/>
  <c r="AP88" i="4" l="1"/>
  <c r="AK88" i="4"/>
  <c r="AP87" i="4"/>
  <c r="AK87" i="4"/>
  <c r="AP86" i="4" l="1"/>
  <c r="AK86" i="4"/>
  <c r="AP81" i="4" l="1"/>
  <c r="AP84" i="4"/>
  <c r="AK84" i="4"/>
  <c r="AP85" i="4" l="1"/>
  <c r="AK85" i="4"/>
  <c r="AK81" i="4" l="1"/>
  <c r="AP83" i="4"/>
  <c r="AK83" i="4"/>
  <c r="AQ82" i="4" l="1"/>
  <c r="AP82" i="4"/>
  <c r="AP80" i="4"/>
  <c r="AP79" i="4"/>
  <c r="AP78" i="4"/>
  <c r="AP77" i="4"/>
  <c r="AP76" i="4"/>
  <c r="AP75" i="4"/>
  <c r="AP57" i="4"/>
  <c r="AP20" i="4" s="1"/>
  <c r="AK82" i="4" l="1"/>
  <c r="AK80" i="4"/>
  <c r="AK79" i="4"/>
  <c r="AK78" i="4"/>
  <c r="AK77" i="4"/>
  <c r="AK76" i="4"/>
  <c r="AK75" i="4"/>
  <c r="AK57" i="4"/>
  <c r="AK20" i="4" l="1"/>
</calcChain>
</file>

<file path=xl/sharedStrings.xml><?xml version="1.0" encoding="utf-8"?>
<sst xmlns="http://schemas.openxmlformats.org/spreadsheetml/2006/main" count="2179" uniqueCount="196">
  <si>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</si>
  <si>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</si>
  <si>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</si>
  <si>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</si>
  <si>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</si>
  <si>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</si>
  <si>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</si>
  <si>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</si>
  <si>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</si>
  <si>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</si>
  <si>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</si>
  <si>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</si>
  <si>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</si>
  <si>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</si>
  <si>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</si>
  <si>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</si>
  <si>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</si>
  <si>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</si>
  <si>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</si>
  <si>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</si>
  <si>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</si>
  <si>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</si>
  <si>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</si>
  <si>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</si>
  <si>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</si>
  <si>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</si>
  <si>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</si>
  <si>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</si>
  <si>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</si>
  <si>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</si>
  <si>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</si>
  <si>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</si>
  <si>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</si>
  <si>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</si>
  <si>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</si>
  <si>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</si>
  <si>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</si>
  <si>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</si>
  <si>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</si>
  <si>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</si>
  <si>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</si>
  <si>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</si>
  <si>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</si>
  <si>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</si>
  <si>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</si>
  <si>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</si>
  <si>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</si>
  <si>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</si>
  <si>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</si>
  <si>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</si>
  <si>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</si>
  <si>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</si>
  <si>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</si>
  <si>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</si>
  <si>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</si>
  <si>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</si>
  <si>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</si>
  <si>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</si>
  <si>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</si>
  <si>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</si>
  <si>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</si>
  <si>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</si>
  <si>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</si>
  <si>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</si>
  <si>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</si>
  <si>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</si>
  <si>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</si>
  <si>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</si>
  <si>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</si>
  <si>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</si>
  <si>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</si>
  <si>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</si>
  <si>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</si>
  <si>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</si>
  <si>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</si>
  <si>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</si>
  <si>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</si>
  <si>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</si>
  <si>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</si>
  <si>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</si>
  <si>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</si>
  <si>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</si>
  <si>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</si>
  <si>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</si>
  <si>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</si>
  <si>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</si>
  <si>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</si>
  <si>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</si>
  <si>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</si>
  <si>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</si>
  <si>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</si>
  <si>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</si>
  <si>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</si>
  <si>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</si>
  <si>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</si>
  <si>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</si>
  <si>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</si>
  <si>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</si>
  <si>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</si>
  <si>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</si>
  <si>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</si>
  <si>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</si>
  <si>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</si>
  <si>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</si>
  <si>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</si>
  <si>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</si>
  <si>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</si>
  <si>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</si>
  <si>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</si>
  <si>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</si>
  <si>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</si>
  <si>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</si>
  <si>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</si>
  <si>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</si>
  <si>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</si>
  <si>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</si>
  <si>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</si>
  <si>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</si>
  <si>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</si>
  <si>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</si>
  <si>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</si>
  <si>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</si>
  <si>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</si>
  <si>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</si>
  <si>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</si>
  <si>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</si>
  <si>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</si>
  <si>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</si>
  <si>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</si>
  <si>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</si>
  <si>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</si>
  <si>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</si>
  <si>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</si>
  <si>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</si>
  <si>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</si>
  <si>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</si>
  <si>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</si>
  <si>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</si>
  <si>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</si>
  <si>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</si>
  <si>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</si>
  <si>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</si>
  <si>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</si>
  <si>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</si>
  <si>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</si>
  <si>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</si>
  <si>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</si>
  <si>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</si>
  <si>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</si>
  <si>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</si>
  <si>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</si>
  <si>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</si>
  <si>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</si>
  <si>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</si>
  <si>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</si>
  <si>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</si>
  <si>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</si>
  <si>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</si>
  <si>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</si>
  <si>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</si>
  <si>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</si>
  <si>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</si>
  <si>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</si>
  <si>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</si>
  <si>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</si>
  <si>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</si>
  <si>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</si>
  <si>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</si>
  <si>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</si>
  <si>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</si>
  <si>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</si>
  <si>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</si>
  <si>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>Утвержденные плановые значения отсутствуют</t>
  </si>
  <si>
    <t>Год раскрытия информации:2024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</si>
  <si>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</si>
  <si>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</si>
  <si>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</si>
  <si>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</si>
  <si>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</si>
  <si>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</si>
  <si>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</si>
  <si>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</si>
  <si>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</si>
  <si>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</si>
  <si>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</si>
  <si>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</si>
  <si>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</si>
  <si>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ОНТМ. Ретометры</t>
  </si>
  <si>
    <t>K_17</t>
  </si>
  <si>
    <t>K_18</t>
  </si>
  <si>
    <t xml:space="preserve"> на 2026 год</t>
  </si>
  <si>
    <t>1.5</t>
  </si>
  <si>
    <t>Приобретение земельного участка в п. Жигалово под строительство адм. здания и гаража</t>
  </si>
  <si>
    <t>Итого план 
на 2026 год</t>
  </si>
  <si>
    <t>К_25-1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</si>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</sst>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7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3" fontId="3" fillId="0" borderId="18" xfId="4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4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8"/>
  <sheetViews>
    <sheetView tabSelected="1" zoomScale="75" zoomScaleNormal="75" zoomScaleSheetLayoutView="70" workbookViewId="0">
      <selection activeCell="A20" sqref="A20:XFD74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164</v>
      </c>
    </row>
    <row r="4" spans="1:50" ht="18.75" customHeight="1" x14ac:dyDescent="0.3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</row>
    <row r="5" spans="1:50" ht="18.75" customHeight="1" x14ac:dyDescent="0.3">
      <c r="A5" s="42" t="s">
        <v>190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3" t="s">
        <v>153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4" t="s">
        <v>154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5" t="s">
        <v>173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6" t="s">
        <v>172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5" t="s">
        <v>163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165</v>
      </c>
      <c r="AP14" s="35"/>
    </row>
    <row r="15" spans="1:50" ht="19.5" customHeight="1" x14ac:dyDescent="0.25">
      <c r="A15" s="47" t="s">
        <v>3</v>
      </c>
      <c r="B15" s="50" t="s">
        <v>4</v>
      </c>
      <c r="C15" s="50" t="s">
        <v>5</v>
      </c>
      <c r="D15" s="51" t="s">
        <v>128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50" ht="33" customHeight="1" x14ac:dyDescent="0.25">
      <c r="A16" s="48"/>
      <c r="B16" s="50"/>
      <c r="C16" s="50"/>
      <c r="D16" s="53" t="s">
        <v>6</v>
      </c>
      <c r="E16" s="54"/>
      <c r="F16" s="54"/>
      <c r="G16" s="54"/>
      <c r="H16" s="54"/>
      <c r="I16" s="54"/>
      <c r="J16" s="54"/>
      <c r="K16" s="54"/>
      <c r="L16" s="53" t="s">
        <v>7</v>
      </c>
      <c r="M16" s="54"/>
      <c r="N16" s="54"/>
      <c r="O16" s="54"/>
      <c r="P16" s="54"/>
      <c r="Q16" s="54"/>
      <c r="R16" s="54"/>
      <c r="S16" s="54"/>
      <c r="T16" s="53" t="s">
        <v>8</v>
      </c>
      <c r="U16" s="54"/>
      <c r="V16" s="54"/>
      <c r="W16" s="54"/>
      <c r="X16" s="54"/>
      <c r="Y16" s="54"/>
      <c r="Z16" s="54"/>
      <c r="AA16" s="54"/>
      <c r="AB16" s="53" t="s">
        <v>9</v>
      </c>
      <c r="AC16" s="54"/>
      <c r="AD16" s="54"/>
      <c r="AE16" s="54"/>
      <c r="AF16" s="54"/>
      <c r="AG16" s="54"/>
      <c r="AH16" s="54"/>
      <c r="AI16" s="54"/>
      <c r="AJ16" s="55" t="s">
        <v>193</v>
      </c>
      <c r="AK16" s="56"/>
      <c r="AL16" s="56"/>
      <c r="AM16" s="56"/>
      <c r="AN16" s="56"/>
      <c r="AO16" s="56"/>
      <c r="AP16" s="56"/>
      <c r="AQ16" s="56"/>
    </row>
    <row r="17" spans="1:43" ht="33" customHeight="1" x14ac:dyDescent="0.25">
      <c r="A17" s="48"/>
      <c r="B17" s="50"/>
      <c r="C17" s="50"/>
      <c r="D17" s="11" t="s">
        <v>10</v>
      </c>
      <c r="E17" s="53" t="s">
        <v>11</v>
      </c>
      <c r="F17" s="54"/>
      <c r="G17" s="54"/>
      <c r="H17" s="54"/>
      <c r="I17" s="54"/>
      <c r="J17" s="54"/>
      <c r="K17" s="54"/>
      <c r="L17" s="11" t="s">
        <v>10</v>
      </c>
      <c r="M17" s="55" t="s">
        <v>11</v>
      </c>
      <c r="N17" s="56"/>
      <c r="O17" s="56"/>
      <c r="P17" s="56"/>
      <c r="Q17" s="56"/>
      <c r="R17" s="56"/>
      <c r="S17" s="56"/>
      <c r="T17" s="11" t="s">
        <v>10</v>
      </c>
      <c r="U17" s="55" t="s">
        <v>11</v>
      </c>
      <c r="V17" s="56"/>
      <c r="W17" s="56"/>
      <c r="X17" s="56"/>
      <c r="Y17" s="56"/>
      <c r="Z17" s="56"/>
      <c r="AA17" s="56"/>
      <c r="AB17" s="11" t="s">
        <v>10</v>
      </c>
      <c r="AC17" s="55" t="s">
        <v>11</v>
      </c>
      <c r="AD17" s="56"/>
      <c r="AE17" s="56"/>
      <c r="AF17" s="56"/>
      <c r="AG17" s="56"/>
      <c r="AH17" s="56"/>
      <c r="AI17" s="56"/>
      <c r="AJ17" s="11" t="s">
        <v>10</v>
      </c>
      <c r="AK17" s="55" t="s">
        <v>11</v>
      </c>
      <c r="AL17" s="56"/>
      <c r="AM17" s="56"/>
      <c r="AN17" s="56"/>
      <c r="AO17" s="56"/>
      <c r="AP17" s="56"/>
      <c r="AQ17" s="56"/>
    </row>
    <row r="18" spans="1:43" ht="87.75" customHeight="1" x14ac:dyDescent="0.25">
      <c r="A18" s="49"/>
      <c r="B18" s="50"/>
      <c r="C18" s="50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E57+SUM(E75:E85)</f>
        <v>6.3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M57+SUM(M75:M88)</f>
        <v>63.363999999999997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U57+SUM(U75:U88)</f>
        <v>103.90899999999999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AC57+SUM(AC75:AC88)+AC73</f>
        <v>130.22200000000001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AK57+SUM(AK75:AK88)+AK73</f>
        <v>303.79500000000002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40">
        <f>AP57+SUM(AP75:AP88)+AP73</f>
        <v>19456</v>
      </c>
      <c r="AQ20" s="40">
        <f t="shared" ref="AQ20" si="0">AQ57+SUM(AQ75:AQ88)+AQ73</f>
        <v>600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38">
        <v>49.485999999999997</v>
      </c>
      <c r="N57" s="21">
        <v>0</v>
      </c>
      <c r="O57" s="21">
        <v>0</v>
      </c>
      <c r="P57" s="21">
        <v>0</v>
      </c>
      <c r="Q57" s="21">
        <v>0</v>
      </c>
      <c r="R57" s="21">
        <v>3500</v>
      </c>
      <c r="S57" s="21">
        <v>0</v>
      </c>
      <c r="T57" s="21" t="s">
        <v>135</v>
      </c>
      <c r="U57" s="29">
        <v>77.765000000000001</v>
      </c>
      <c r="V57" s="21">
        <v>0</v>
      </c>
      <c r="W57" s="21">
        <v>0</v>
      </c>
      <c r="X57" s="21">
        <v>0</v>
      </c>
      <c r="Y57" s="21">
        <v>0</v>
      </c>
      <c r="Z57" s="21">
        <v>5500</v>
      </c>
      <c r="AA57" s="21">
        <v>0</v>
      </c>
      <c r="AB57" s="21" t="s">
        <v>135</v>
      </c>
      <c r="AC57" s="31">
        <v>114.405</v>
      </c>
      <c r="AD57" s="28">
        <v>0</v>
      </c>
      <c r="AE57" s="28">
        <v>0</v>
      </c>
      <c r="AF57" s="28">
        <v>0</v>
      </c>
      <c r="AG57" s="28">
        <v>0</v>
      </c>
      <c r="AH57" s="28">
        <v>9878</v>
      </c>
      <c r="AI57" s="28">
        <v>0</v>
      </c>
      <c r="AJ57" s="21" t="s">
        <v>135</v>
      </c>
      <c r="AK57" s="29">
        <f>E57+M57+U57+AC57</f>
        <v>241.65600000000001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18878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39" t="s">
        <v>191</v>
      </c>
      <c r="B73" s="27" t="s">
        <v>192</v>
      </c>
      <c r="C73" s="28" t="s">
        <v>194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 t="s">
        <v>135</v>
      </c>
      <c r="U73" s="29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 t="s">
        <v>135</v>
      </c>
      <c r="AC73" s="21">
        <v>0.5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>
        <v>600</v>
      </c>
      <c r="AJ73" s="21" t="s">
        <v>135</v>
      </c>
      <c r="AK73" s="21">
        <f>AC73</f>
        <v>0.5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f>AI73</f>
        <v>600</v>
      </c>
    </row>
    <row r="74" spans="1:43" ht="31.5" x14ac:dyDescent="0.25">
      <c r="A74" s="15">
        <v>1.6</v>
      </c>
      <c r="B74" s="18" t="s">
        <v>107</v>
      </c>
      <c r="C74" s="19" t="s">
        <v>55</v>
      </c>
      <c r="D74" s="21" t="s">
        <v>135</v>
      </c>
      <c r="E74" s="29" t="s">
        <v>135</v>
      </c>
      <c r="F74" s="21" t="s">
        <v>135</v>
      </c>
      <c r="G74" s="21" t="s">
        <v>135</v>
      </c>
      <c r="H74" s="21" t="s">
        <v>135</v>
      </c>
      <c r="I74" s="21" t="s">
        <v>135</v>
      </c>
      <c r="J74" s="21" t="s">
        <v>135</v>
      </c>
      <c r="K74" s="21" t="s">
        <v>135</v>
      </c>
      <c r="L74" s="21" t="s">
        <v>135</v>
      </c>
      <c r="M74" s="29" t="s">
        <v>135</v>
      </c>
      <c r="N74" s="21" t="s">
        <v>135</v>
      </c>
      <c r="O74" s="21" t="s">
        <v>135</v>
      </c>
      <c r="P74" s="21" t="s">
        <v>135</v>
      </c>
      <c r="Q74" s="21" t="s">
        <v>135</v>
      </c>
      <c r="R74" s="21" t="s">
        <v>135</v>
      </c>
      <c r="S74" s="21" t="s">
        <v>135</v>
      </c>
      <c r="T74" s="21" t="s">
        <v>135</v>
      </c>
      <c r="U74" s="29" t="s">
        <v>135</v>
      </c>
      <c r="V74" s="21" t="s">
        <v>135</v>
      </c>
      <c r="W74" s="21" t="s">
        <v>135</v>
      </c>
      <c r="X74" s="21" t="s">
        <v>135</v>
      </c>
      <c r="Y74" s="21" t="s">
        <v>135</v>
      </c>
      <c r="Z74" s="21" t="s">
        <v>135</v>
      </c>
      <c r="AA74" s="21" t="s">
        <v>135</v>
      </c>
      <c r="AB74" s="21" t="s">
        <v>135</v>
      </c>
      <c r="AC74" s="21" t="s">
        <v>135</v>
      </c>
      <c r="AD74" s="21" t="s">
        <v>135</v>
      </c>
      <c r="AE74" s="21" t="s">
        <v>135</v>
      </c>
      <c r="AF74" s="21" t="s">
        <v>135</v>
      </c>
      <c r="AG74" s="21" t="s">
        <v>135</v>
      </c>
      <c r="AH74" s="21" t="s">
        <v>135</v>
      </c>
      <c r="AI74" s="21" t="s">
        <v>135</v>
      </c>
      <c r="AJ74" s="21" t="s">
        <v>135</v>
      </c>
      <c r="AK74" s="21" t="s">
        <v>135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</row>
    <row r="75" spans="1:43" ht="52.5" customHeight="1" x14ac:dyDescent="0.25">
      <c r="A75" s="15">
        <v>1.6</v>
      </c>
      <c r="B75" s="27" t="s">
        <v>174</v>
      </c>
      <c r="C75" s="28" t="s">
        <v>157</v>
      </c>
      <c r="D75" s="21" t="s">
        <v>135</v>
      </c>
      <c r="E75" s="29">
        <v>0.8</v>
      </c>
      <c r="F75" s="21">
        <v>0</v>
      </c>
      <c r="G75" s="21">
        <v>0</v>
      </c>
      <c r="H75" s="21">
        <v>0</v>
      </c>
      <c r="I75" s="21">
        <v>0</v>
      </c>
      <c r="J75" s="21">
        <v>2</v>
      </c>
      <c r="K75" s="21">
        <v>0</v>
      </c>
      <c r="L75" s="21" t="s">
        <v>135</v>
      </c>
      <c r="M75" s="29">
        <v>1.6</v>
      </c>
      <c r="N75" s="21">
        <v>0</v>
      </c>
      <c r="O75" s="21">
        <v>0</v>
      </c>
      <c r="P75" s="21">
        <v>0</v>
      </c>
      <c r="Q75" s="21">
        <v>0</v>
      </c>
      <c r="R75" s="21">
        <v>3</v>
      </c>
      <c r="S75" s="21">
        <v>0</v>
      </c>
      <c r="T75" s="21" t="s">
        <v>135</v>
      </c>
      <c r="U75" s="29">
        <v>0.8</v>
      </c>
      <c r="V75" s="21">
        <v>0</v>
      </c>
      <c r="W75" s="21">
        <v>0</v>
      </c>
      <c r="X75" s="21">
        <v>0</v>
      </c>
      <c r="Y75" s="21">
        <v>0</v>
      </c>
      <c r="Z75" s="21">
        <v>2</v>
      </c>
      <c r="AA75" s="21">
        <v>0</v>
      </c>
      <c r="AB75" s="21" t="s">
        <v>135</v>
      </c>
      <c r="AC75" s="38">
        <v>1.5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ref="AK75:AK82" si="1">E75+M75+U75+AC75</f>
        <v>4.7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ref="AP75:AP82" si="2">J75+R75+Z75+AH75</f>
        <v>8</v>
      </c>
      <c r="AQ75" s="28">
        <v>0</v>
      </c>
    </row>
    <row r="76" spans="1:43" ht="94.5" x14ac:dyDescent="0.25">
      <c r="A76" s="15">
        <v>1.6</v>
      </c>
      <c r="B76" s="27" t="s">
        <v>166</v>
      </c>
      <c r="C76" s="28" t="s">
        <v>158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0.65</v>
      </c>
      <c r="N76" s="21">
        <v>0</v>
      </c>
      <c r="O76" s="21">
        <v>0</v>
      </c>
      <c r="P76" s="21">
        <v>0</v>
      </c>
      <c r="Q76" s="21">
        <v>0</v>
      </c>
      <c r="R76" s="21">
        <v>1</v>
      </c>
      <c r="S76" s="21">
        <v>0</v>
      </c>
      <c r="T76" s="21" t="s">
        <v>135</v>
      </c>
      <c r="U76" s="29">
        <v>0.5</v>
      </c>
      <c r="V76" s="21">
        <v>0</v>
      </c>
      <c r="W76" s="21">
        <v>0</v>
      </c>
      <c r="X76" s="21">
        <v>0</v>
      </c>
      <c r="Y76" s="21">
        <v>0</v>
      </c>
      <c r="Z76" s="21">
        <v>1</v>
      </c>
      <c r="AA76" s="21">
        <v>0</v>
      </c>
      <c r="AB76" s="21" t="s">
        <v>135</v>
      </c>
      <c r="AC76" s="21">
        <v>0.65</v>
      </c>
      <c r="AD76" s="28">
        <v>0</v>
      </c>
      <c r="AE76" s="28">
        <v>0</v>
      </c>
      <c r="AF76" s="28">
        <v>0</v>
      </c>
      <c r="AG76" s="28">
        <v>0</v>
      </c>
      <c r="AH76" s="28">
        <v>1</v>
      </c>
      <c r="AI76" s="28">
        <v>0</v>
      </c>
      <c r="AJ76" s="21" t="s">
        <v>135</v>
      </c>
      <c r="AK76" s="29">
        <f t="shared" si="1"/>
        <v>1.7999999999999998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2"/>
        <v>3</v>
      </c>
      <c r="AQ76" s="28">
        <v>0</v>
      </c>
    </row>
    <row r="77" spans="1:43" ht="78.75" x14ac:dyDescent="0.25">
      <c r="A77" s="15">
        <v>1.6</v>
      </c>
      <c r="B77" s="27" t="s">
        <v>195</v>
      </c>
      <c r="C77" s="28" t="s">
        <v>159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1.56</v>
      </c>
      <c r="V77" s="21">
        <v>0</v>
      </c>
      <c r="W77" s="21">
        <v>0</v>
      </c>
      <c r="X77" s="21">
        <v>0</v>
      </c>
      <c r="Y77" s="21">
        <v>0</v>
      </c>
      <c r="Z77" s="21">
        <v>14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1"/>
        <v>1.56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2"/>
        <v>14</v>
      </c>
      <c r="AQ77" s="28">
        <v>0</v>
      </c>
    </row>
    <row r="78" spans="1:43" ht="78.75" x14ac:dyDescent="0.25">
      <c r="A78" s="15">
        <v>1.6</v>
      </c>
      <c r="B78" s="27" t="s">
        <v>167</v>
      </c>
      <c r="C78" s="28" t="s">
        <v>160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0.15</v>
      </c>
      <c r="N78" s="21">
        <v>0</v>
      </c>
      <c r="O78" s="21">
        <v>0</v>
      </c>
      <c r="P78" s="21">
        <v>0</v>
      </c>
      <c r="Q78" s="21">
        <v>0</v>
      </c>
      <c r="R78" s="21">
        <v>1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0.15</v>
      </c>
      <c r="AD78" s="28">
        <v>0</v>
      </c>
      <c r="AE78" s="28">
        <v>0</v>
      </c>
      <c r="AF78" s="28">
        <v>0</v>
      </c>
      <c r="AG78" s="28">
        <v>0</v>
      </c>
      <c r="AH78" s="28">
        <v>1</v>
      </c>
      <c r="AI78" s="28">
        <v>0</v>
      </c>
      <c r="AJ78" s="21" t="s">
        <v>135</v>
      </c>
      <c r="AK78" s="29">
        <f t="shared" si="1"/>
        <v>0.3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2"/>
        <v>2</v>
      </c>
      <c r="AQ78" s="28">
        <v>0</v>
      </c>
    </row>
    <row r="79" spans="1:43" ht="47.25" x14ac:dyDescent="0.25">
      <c r="A79" s="15">
        <v>1.6</v>
      </c>
      <c r="B79" s="27" t="s">
        <v>168</v>
      </c>
      <c r="C79" s="28" t="s">
        <v>161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v>5.5</v>
      </c>
      <c r="V79" s="21">
        <v>0</v>
      </c>
      <c r="W79" s="21">
        <v>0</v>
      </c>
      <c r="X79" s="21">
        <v>0</v>
      </c>
      <c r="Y79" s="21">
        <v>0</v>
      </c>
      <c r="Z79" s="21">
        <v>25</v>
      </c>
      <c r="AA79" s="21">
        <v>0</v>
      </c>
      <c r="AB79" s="21" t="s">
        <v>135</v>
      </c>
      <c r="AC79" s="21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1" t="s">
        <v>135</v>
      </c>
      <c r="AK79" s="29">
        <f t="shared" si="1"/>
        <v>5.5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2"/>
        <v>25</v>
      </c>
      <c r="AQ79" s="28">
        <v>0</v>
      </c>
    </row>
    <row r="80" spans="1:43" ht="47.25" x14ac:dyDescent="0.25">
      <c r="A80" s="15">
        <v>1.6</v>
      </c>
      <c r="B80" s="27" t="s">
        <v>169</v>
      </c>
      <c r="C80" s="28" t="s">
        <v>162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11.25</v>
      </c>
      <c r="V80" s="21">
        <v>0</v>
      </c>
      <c r="W80" s="21">
        <v>0</v>
      </c>
      <c r="X80" s="21">
        <v>0</v>
      </c>
      <c r="Y80" s="21">
        <v>0</v>
      </c>
      <c r="Z80" s="21">
        <v>5</v>
      </c>
      <c r="AA80" s="21">
        <v>0</v>
      </c>
      <c r="AB80" s="21" t="s">
        <v>135</v>
      </c>
      <c r="AC80" s="38">
        <v>13.016999999999999</v>
      </c>
      <c r="AD80" s="28">
        <v>0</v>
      </c>
      <c r="AE80" s="28">
        <v>0</v>
      </c>
      <c r="AF80" s="28">
        <v>0</v>
      </c>
      <c r="AG80" s="28">
        <v>0</v>
      </c>
      <c r="AH80" s="28">
        <v>8</v>
      </c>
      <c r="AI80" s="28">
        <v>0</v>
      </c>
      <c r="AJ80" s="21" t="s">
        <v>135</v>
      </c>
      <c r="AK80" s="29">
        <f t="shared" si="1"/>
        <v>24.266999999999999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si="2"/>
        <v>13</v>
      </c>
      <c r="AQ80" s="28">
        <v>0</v>
      </c>
    </row>
    <row r="81" spans="1:43" ht="35.25" customHeight="1" x14ac:dyDescent="0.25">
      <c r="A81" s="28">
        <v>1.6</v>
      </c>
      <c r="B81" s="27" t="s">
        <v>175</v>
      </c>
      <c r="C81" s="28" t="s">
        <v>176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33">
        <v>0</v>
      </c>
      <c r="N81" s="21">
        <v>0</v>
      </c>
      <c r="O81" s="21">
        <v>0</v>
      </c>
      <c r="P81" s="21">
        <v>0</v>
      </c>
      <c r="Q81" s="21">
        <v>0</v>
      </c>
      <c r="R81" s="28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3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>J81+R81+Z81+AH81</f>
        <v>0</v>
      </c>
      <c r="AQ81" s="28">
        <v>0</v>
      </c>
    </row>
    <row r="82" spans="1:43" ht="31.5" customHeight="1" x14ac:dyDescent="0.25">
      <c r="A82" s="36">
        <v>1.6</v>
      </c>
      <c r="B82" s="27" t="s">
        <v>177</v>
      </c>
      <c r="C82" s="28" t="s">
        <v>178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31">
        <v>0</v>
      </c>
      <c r="V82" s="28">
        <v>0</v>
      </c>
      <c r="W82" s="28">
        <v>0</v>
      </c>
      <c r="X82" s="28">
        <v>0</v>
      </c>
      <c r="Y82" s="28">
        <v>0</v>
      </c>
      <c r="Z82" s="21">
        <v>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1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2"/>
        <v>0</v>
      </c>
      <c r="AQ82" s="28">
        <f>AI82</f>
        <v>0</v>
      </c>
    </row>
    <row r="83" spans="1:43" ht="42.75" customHeight="1" x14ac:dyDescent="0.25">
      <c r="A83" s="36">
        <v>1.6</v>
      </c>
      <c r="B83" s="27" t="s">
        <v>171</v>
      </c>
      <c r="C83" s="28" t="s">
        <v>179</v>
      </c>
      <c r="D83" s="21" t="s">
        <v>135</v>
      </c>
      <c r="E83" s="29">
        <v>5.5</v>
      </c>
      <c r="F83" s="21">
        <v>0</v>
      </c>
      <c r="G83" s="21">
        <v>0</v>
      </c>
      <c r="H83" s="21">
        <v>0</v>
      </c>
      <c r="I83" s="21">
        <v>0</v>
      </c>
      <c r="J83" s="21">
        <v>200</v>
      </c>
      <c r="K83" s="21">
        <v>0</v>
      </c>
      <c r="L83" s="21" t="s">
        <v>135</v>
      </c>
      <c r="M83" s="29">
        <v>5.4</v>
      </c>
      <c r="N83" s="21">
        <v>0</v>
      </c>
      <c r="O83" s="21">
        <v>0</v>
      </c>
      <c r="P83" s="21">
        <v>0</v>
      </c>
      <c r="Q83" s="21">
        <v>0</v>
      </c>
      <c r="R83" s="21">
        <v>150</v>
      </c>
      <c r="S83" s="21">
        <v>0</v>
      </c>
      <c r="T83" s="21" t="s">
        <v>135</v>
      </c>
      <c r="U83" s="29">
        <v>6.3460000000000001</v>
      </c>
      <c r="V83" s="21">
        <v>0</v>
      </c>
      <c r="W83" s="21">
        <v>0</v>
      </c>
      <c r="X83" s="21">
        <v>0</v>
      </c>
      <c r="Y83" s="21">
        <v>0</v>
      </c>
      <c r="Z83" s="21">
        <v>150</v>
      </c>
      <c r="AA83" s="21">
        <v>0</v>
      </c>
      <c r="AB83" s="21" t="s">
        <v>135</v>
      </c>
      <c r="AC83" s="3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ref="AK83" si="4">E83+M83+U83+AC83</f>
        <v>17.246000000000002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" si="5">J83+R83+Z83+AH83</f>
        <v>500</v>
      </c>
      <c r="AQ83" s="28">
        <v>0</v>
      </c>
    </row>
    <row r="84" spans="1:43" ht="31.5" hidden="1" x14ac:dyDescent="0.25">
      <c r="A84" s="36">
        <v>1.6</v>
      </c>
      <c r="B84" s="27" t="s">
        <v>180</v>
      </c>
      <c r="C84" s="28" t="s">
        <v>181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" si="6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0</v>
      </c>
    </row>
    <row r="85" spans="1:43" ht="36.75" hidden="1" customHeight="1" x14ac:dyDescent="0.25">
      <c r="A85" s="37" t="s">
        <v>170</v>
      </c>
      <c r="B85" s="27" t="s">
        <v>182</v>
      </c>
      <c r="C85" s="28" t="s">
        <v>183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3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ref="AK85" si="8">E85+M85+U85+AC85</f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0</v>
      </c>
    </row>
    <row r="86" spans="1:43" ht="45.75" customHeight="1" x14ac:dyDescent="0.25">
      <c r="A86" s="37" t="s">
        <v>170</v>
      </c>
      <c r="B86" s="27" t="s">
        <v>184</v>
      </c>
      <c r="C86" s="28" t="s">
        <v>185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2.3279999999999998</v>
      </c>
      <c r="N86" s="21">
        <v>0</v>
      </c>
      <c r="O86" s="21">
        <v>0</v>
      </c>
      <c r="P86" s="21">
        <v>0</v>
      </c>
      <c r="Q86" s="21">
        <v>0</v>
      </c>
      <c r="R86" s="21">
        <v>8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:AK88" si="10">E86+M86+U86+AC86</f>
        <v>2.3279999999999998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:AP88" si="11">J86+R86+Z86+AH86</f>
        <v>8</v>
      </c>
      <c r="AQ86" s="28">
        <v>0</v>
      </c>
    </row>
    <row r="87" spans="1:43" ht="42.75" customHeight="1" x14ac:dyDescent="0.25">
      <c r="A87" s="37" t="s">
        <v>170</v>
      </c>
      <c r="B87" s="27" t="s">
        <v>186</v>
      </c>
      <c r="C87" s="28" t="s">
        <v>188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3.75</v>
      </c>
      <c r="N87" s="21">
        <v>0</v>
      </c>
      <c r="O87" s="21">
        <v>0</v>
      </c>
      <c r="P87" s="21">
        <v>0</v>
      </c>
      <c r="Q87" s="21">
        <v>0</v>
      </c>
      <c r="R87" s="21">
        <v>4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10"/>
        <v>3.75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1"/>
        <v>4</v>
      </c>
      <c r="AQ87" s="28">
        <v>0</v>
      </c>
    </row>
    <row r="88" spans="1:43" ht="57" customHeight="1" x14ac:dyDescent="0.25">
      <c r="A88" s="37" t="s">
        <v>170</v>
      </c>
      <c r="B88" s="27" t="s">
        <v>187</v>
      </c>
      <c r="C88" s="28" t="s">
        <v>189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0.188</v>
      </c>
      <c r="V88" s="28">
        <v>0</v>
      </c>
      <c r="W88" s="28">
        <v>0</v>
      </c>
      <c r="X88" s="28">
        <v>0</v>
      </c>
      <c r="Y88" s="28">
        <v>0</v>
      </c>
      <c r="Z88" s="28">
        <v>1</v>
      </c>
      <c r="AA88" s="28">
        <v>0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10"/>
        <v>0.188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11"/>
        <v>1</v>
      </c>
      <c r="AQ88" s="28">
        <v>0</v>
      </c>
    </row>
  </sheetData>
  <autoFilter ref="A15:AQ82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D58:AK72 D57:AB57 AJ57:AK57 D81:S81 D82:T82 AB82 AJ75:AK80 AD76:AI80 AL57:AQ72 D75:AC80 D83:S83 AJ82:AQ83 Z82:AA83 D84:AQ85 AL74:AQ80 D74:AK74 A15:AQ32">
    <cfRule type="cellIs" dxfId="48" priority="578" operator="equal">
      <formula>""</formula>
    </cfRule>
  </conditionalFormatting>
  <conditionalFormatting sqref="B48:C48">
    <cfRule type="cellIs" dxfId="47" priority="432" operator="equal">
      <formula>""</formula>
    </cfRule>
  </conditionalFormatting>
  <conditionalFormatting sqref="A48:A50">
    <cfRule type="cellIs" dxfId="46" priority="431" operator="equal">
      <formula>""</formula>
    </cfRule>
  </conditionalFormatting>
  <conditionalFormatting sqref="B44:C44">
    <cfRule type="cellIs" dxfId="45" priority="427" operator="equal">
      <formula>""</formula>
    </cfRule>
  </conditionalFormatting>
  <conditionalFormatting sqref="B43:C43">
    <cfRule type="cellIs" dxfId="44" priority="426" operator="equal">
      <formula>""</formula>
    </cfRule>
  </conditionalFormatting>
  <conditionalFormatting sqref="B47:C47">
    <cfRule type="cellIs" dxfId="43" priority="430" operator="equal">
      <formula>""</formula>
    </cfRule>
  </conditionalFormatting>
  <conditionalFormatting sqref="B49:C49">
    <cfRule type="cellIs" dxfId="42" priority="433" operator="equal">
      <formula>""</formula>
    </cfRule>
  </conditionalFormatting>
  <conditionalFormatting sqref="B50:C50">
    <cfRule type="cellIs" dxfId="41" priority="434" operator="equal">
      <formula>""</formula>
    </cfRule>
  </conditionalFormatting>
  <conditionalFormatting sqref="B45:C45">
    <cfRule type="cellIs" dxfId="40" priority="428" operator="equal">
      <formula>""</formula>
    </cfRule>
  </conditionalFormatting>
  <conditionalFormatting sqref="B46:C46">
    <cfRule type="cellIs" dxfId="39" priority="429" operator="equal">
      <formula>""</formula>
    </cfRule>
  </conditionalFormatting>
  <conditionalFormatting sqref="B42:C42">
    <cfRule type="cellIs" dxfId="38" priority="425" operator="equal">
      <formula>""</formula>
    </cfRule>
  </conditionalFormatting>
  <conditionalFormatting sqref="A42:A47">
    <cfRule type="cellIs" dxfId="37" priority="458" operator="equal">
      <formula>""</formula>
    </cfRule>
  </conditionalFormatting>
  <conditionalFormatting sqref="B57:C57">
    <cfRule type="cellIs" dxfId="36" priority="168" operator="equal">
      <formula>""</formula>
    </cfRule>
  </conditionalFormatting>
  <conditionalFormatting sqref="AI57">
    <cfRule type="cellIs" dxfId="35" priority="156" operator="equal">
      <formula>""</formula>
    </cfRule>
  </conditionalFormatting>
  <conditionalFormatting sqref="AD75:AG75">
    <cfRule type="cellIs" dxfId="34" priority="154" operator="equal">
      <formula>""</formula>
    </cfRule>
  </conditionalFormatting>
  <conditionalFormatting sqref="AH75:AI75">
    <cfRule type="cellIs" dxfId="33" priority="153" operator="equal">
      <formula>""</formula>
    </cfRule>
  </conditionalFormatting>
  <conditionalFormatting sqref="AD82:AI82">
    <cfRule type="cellIs" dxfId="32" priority="150" operator="equal">
      <formula>""</formula>
    </cfRule>
  </conditionalFormatting>
  <conditionalFormatting sqref="AC82">
    <cfRule type="cellIs" dxfId="31" priority="149" operator="equal">
      <formula>""</formula>
    </cfRule>
  </conditionalFormatting>
  <conditionalFormatting sqref="V82:Y82">
    <cfRule type="cellIs" dxfId="30" priority="131" operator="equal">
      <formula>""</formula>
    </cfRule>
  </conditionalFormatting>
  <conditionalFormatting sqref="U82">
    <cfRule type="cellIs" dxfId="29" priority="130" operator="equal">
      <formula>""</formula>
    </cfRule>
  </conditionalFormatting>
  <conditionalFormatting sqref="T83:Y83 AB83">
    <cfRule type="cellIs" dxfId="28" priority="139" operator="equal">
      <formula>""</formula>
    </cfRule>
  </conditionalFormatting>
  <conditionalFormatting sqref="A81">
    <cfRule type="cellIs" dxfId="27" priority="136" operator="equal">
      <formula>""</formula>
    </cfRule>
  </conditionalFormatting>
  <conditionalFormatting sqref="T81:AQ81">
    <cfRule type="cellIs" dxfId="26" priority="132" operator="equal">
      <formula>""</formula>
    </cfRule>
  </conditionalFormatting>
  <conditionalFormatting sqref="AD83:AI83">
    <cfRule type="cellIs" dxfId="25" priority="119" operator="equal">
      <formula>""</formula>
    </cfRule>
  </conditionalFormatting>
  <conditionalFormatting sqref="AC83">
    <cfRule type="cellIs" dxfId="24" priority="118" operator="equal">
      <formula>""</formula>
    </cfRule>
  </conditionalFormatting>
  <conditionalFormatting sqref="AD57:AH57">
    <cfRule type="cellIs" dxfId="23" priority="117" operator="equal">
      <formula>""</formula>
    </cfRule>
  </conditionalFormatting>
  <conditionalFormatting sqref="AC57">
    <cfRule type="cellIs" dxfId="22" priority="116" operator="equal">
      <formula>""</formula>
    </cfRule>
  </conditionalFormatting>
  <conditionalFormatting sqref="A83">
    <cfRule type="cellIs" dxfId="21" priority="61" operator="equal">
      <formula>""</formula>
    </cfRule>
  </conditionalFormatting>
  <conditionalFormatting sqref="A82">
    <cfRule type="cellIs" dxfId="20" priority="64" operator="equal">
      <formula>""</formula>
    </cfRule>
  </conditionalFormatting>
  <conditionalFormatting sqref="A84">
    <cfRule type="cellIs" dxfId="19" priority="53" operator="equal">
      <formula>""</formula>
    </cfRule>
  </conditionalFormatting>
  <conditionalFormatting sqref="D86:AQ86">
    <cfRule type="cellIs" dxfId="18" priority="35" operator="equal">
      <formula>""</formula>
    </cfRule>
  </conditionalFormatting>
  <conditionalFormatting sqref="B86">
    <cfRule type="cellIs" dxfId="17" priority="14" operator="equal">
      <formula>""</formula>
    </cfRule>
  </conditionalFormatting>
  <conditionalFormatting sqref="B85">
    <cfRule type="cellIs" dxfId="16" priority="15" operator="equal">
      <formula>""</formula>
    </cfRule>
  </conditionalFormatting>
  <conditionalFormatting sqref="B75">
    <cfRule type="cellIs" dxfId="15" priority="30" operator="equal">
      <formula>""</formula>
    </cfRule>
  </conditionalFormatting>
  <conditionalFormatting sqref="B81:C81 C84:C86">
    <cfRule type="cellIs" dxfId="14" priority="29" operator="equal">
      <formula>""</formula>
    </cfRule>
  </conditionalFormatting>
  <conditionalFormatting sqref="C83">
    <cfRule type="cellIs" dxfId="13" priority="28" operator="equal">
      <formula>""</formula>
    </cfRule>
  </conditionalFormatting>
  <conditionalFormatting sqref="C84">
    <cfRule type="cellIs" dxfId="12" priority="27" operator="equal">
      <formula>""</formula>
    </cfRule>
  </conditionalFormatting>
  <conditionalFormatting sqref="C82">
    <cfRule type="cellIs" dxfId="11" priority="26" operator="equal">
      <formula>""</formula>
    </cfRule>
  </conditionalFormatting>
  <conditionalFormatting sqref="B82">
    <cfRule type="cellIs" dxfId="10" priority="25" operator="equal">
      <formula>""</formula>
    </cfRule>
  </conditionalFormatting>
  <conditionalFormatting sqref="B84">
    <cfRule type="cellIs" dxfId="9" priority="17" operator="equal">
      <formula>""</formula>
    </cfRule>
  </conditionalFormatting>
  <conditionalFormatting sqref="B83">
    <cfRule type="cellIs" dxfId="8" priority="16" operator="equal">
      <formula>""</formula>
    </cfRule>
  </conditionalFormatting>
  <conditionalFormatting sqref="B87:B88">
    <cfRule type="cellIs" dxfId="7" priority="13" operator="equal">
      <formula>""</formula>
    </cfRule>
  </conditionalFormatting>
  <conditionalFormatting sqref="D87:AQ88">
    <cfRule type="cellIs" dxfId="6" priority="7" operator="equal">
      <formula>""</formula>
    </cfRule>
  </conditionalFormatting>
  <conditionalFormatting sqref="A73">
    <cfRule type="cellIs" dxfId="5" priority="6" operator="equal">
      <formula>""</formula>
    </cfRule>
  </conditionalFormatting>
  <conditionalFormatting sqref="C73">
    <cfRule type="cellIs" dxfId="4" priority="5" operator="equal">
      <formula>""</formula>
    </cfRule>
  </conditionalFormatting>
  <conditionalFormatting sqref="B73">
    <cfRule type="cellIs" dxfId="3" priority="4" operator="equal">
      <formula>""</formula>
    </cfRule>
  </conditionalFormatting>
  <conditionalFormatting sqref="D73:AQ73">
    <cfRule type="cellIs" dxfId="2" priority="3" operator="equal">
      <formula>""</formula>
    </cfRule>
  </conditionalFormatting>
  <conditionalFormatting sqref="C87">
    <cfRule type="cellIs" dxfId="1" priority="2" operator="equal">
      <formula>""</formula>
    </cfRule>
  </conditionalFormatting>
  <conditionalFormatting sqref="C8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2024-10-18T07:11:37Z</dcterms:modified>
</cp:coreProperties>
</file>